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Affordable_Housing\Housing CIP\"/>
    </mc:Choice>
  </mc:AlternateContent>
  <xr:revisionPtr revIDLastSave="0" documentId="13_ncr:1_{E46F4D75-863A-42D6-94DF-4F81CDE8FB61}" xr6:coauthVersionLast="47" xr6:coauthVersionMax="47" xr10:uidLastSave="{00000000-0000-0000-0000-000000000000}"/>
  <bookViews>
    <workbookView xWindow="-28905" yWindow="60" windowWidth="25305" windowHeight="15585" xr2:uid="{98F01D9A-77A8-429E-A457-BE6CDD2A1E38}"/>
  </bookViews>
  <sheets>
    <sheet name="Housing CIP and Other Projec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 l="1"/>
  <c r="C42" i="1" l="1"/>
</calcChain>
</file>

<file path=xl/sharedStrings.xml><?xml version="1.0" encoding="utf-8"?>
<sst xmlns="http://schemas.openxmlformats.org/spreadsheetml/2006/main" count="129" uniqueCount="69">
  <si>
    <t>Capital Improvement Plan for Housing Initiatives</t>
  </si>
  <si>
    <t>Project Name</t>
  </si>
  <si>
    <t>Current State</t>
  </si>
  <si>
    <t>DFI Professional Services</t>
  </si>
  <si>
    <t>Habitat for Humanity Woodland Terrace Sewer Extension</t>
  </si>
  <si>
    <t>Preservation Programs</t>
  </si>
  <si>
    <t>Proposed</t>
  </si>
  <si>
    <t>Other Housing-Related Expenditures (Not Capital)</t>
  </si>
  <si>
    <t>Property Acquisition</t>
  </si>
  <si>
    <t>Geotechnical Assessment</t>
  </si>
  <si>
    <t>Architectural Assessment</t>
  </si>
  <si>
    <t>Housing Assistance Corporation Cashiers Valley Road Project</t>
  </si>
  <si>
    <t>Construction</t>
  </si>
  <si>
    <t>*None of these figures account for inflation, increasing cost of materials, interest payments on loan amounts, etc.</t>
  </si>
  <si>
    <t>Developer Gap Financing</t>
  </si>
  <si>
    <t>Sewer Extension and Hydrants</t>
  </si>
  <si>
    <t>TBD</t>
  </si>
  <si>
    <t>Total Cost* [Estimated]</t>
  </si>
  <si>
    <t>Committed</t>
  </si>
  <si>
    <t>Year of Estimate</t>
  </si>
  <si>
    <t>-</t>
  </si>
  <si>
    <t>Complete</t>
  </si>
  <si>
    <t>Fairhaven Meadows</t>
  </si>
  <si>
    <t>Azalea / Rhododendron Neighborhood Sewer Extension**</t>
  </si>
  <si>
    <t>Non-Construction (Engineering &amp; Permitting)</t>
  </si>
  <si>
    <t>Property Conveyance</t>
  </si>
  <si>
    <t>Old Henderonsville Hwy and Azalea Ave Sewer Extension</t>
  </si>
  <si>
    <t>Property Tax Relief Programs</t>
  </si>
  <si>
    <t>Sewer Extension along Cashier's Valley Road</t>
  </si>
  <si>
    <t>Sewer Extension within Parcel</t>
  </si>
  <si>
    <t>Road Construction within Parcel</t>
  </si>
  <si>
    <t>Water Extension within Parcel</t>
  </si>
  <si>
    <t>Summit Engineering</t>
  </si>
  <si>
    <t>City Public Works (materials and staff time)</t>
  </si>
  <si>
    <t>WGLA Engineering</t>
  </si>
  <si>
    <t>Infrastructure portion of City's $1,169,000 loan</t>
  </si>
  <si>
    <t>Estimate / Financials Source</t>
  </si>
  <si>
    <t>Paid through City's Housing Trust Fund</t>
  </si>
  <si>
    <t>DFI Analysis</t>
  </si>
  <si>
    <t>Other Gap Financing</t>
  </si>
  <si>
    <t>Negotiated purchase price based on appraised value</t>
  </si>
  <si>
    <t>Under construction, estimated completion Oct 2026</t>
  </si>
  <si>
    <t>10-20 new affordable for-sale units</t>
  </si>
  <si>
    <t>42 new affordable rental units</t>
  </si>
  <si>
    <t xml:space="preserve">40-50 new affordable rental units on City-owned Azalea site and sewer extension to 28 other primarily residential parcels </t>
  </si>
  <si>
    <t>Non-infrastructure portion of City's $1,169,000 loan</t>
  </si>
  <si>
    <t>Anticipated 
Project Impact</t>
  </si>
  <si>
    <t>**The neighborhood extension cost estimate received by Summit Engineering includes the Old Hendersonville Hwy main trunkline and Pump Station. If the funding for sewer extension to the City-owned property on Azalea is funded separately, this estimate will be reduced by approximately $1.8 million. Exact costs would need to be prepared as a separate estimate.</t>
  </si>
  <si>
    <t>2 years (entire project - infrastructure and units)</t>
  </si>
  <si>
    <t>8 months (infrastructure only)</t>
  </si>
  <si>
    <t>Developer selected and agreement executed in 2026, LIHTC application 2027, construction beginning 2028 or early 2029</t>
  </si>
  <si>
    <t>High-Level Project Description</t>
  </si>
  <si>
    <t>Up to 47 new affordable units</t>
  </si>
  <si>
    <t>Sewer extension to the entire Azalea / Rhododendron neighborhood sewer extension project that also brings sewer to a City-owned property for the development of 40-50 new affordable rental units. 
Project will improve public health/quality of life by replacing failing septic systems, reduce contamination of the French Broad River, preserve existing housing units, and allow for the development of new housing (affordable and market-rate) on vacant properties throughout the neighborhood.</t>
  </si>
  <si>
    <t>Sewer extension along Old Hendersonville Hwy and Azalea Ave as a first phase of the larger Azalea / Rhododendron neighborhood sewer extension project (includes pump station to serve the entire area) and also brings sewer to a City-owned property for the development of 40-50 new affordable rental units.
Project will improve public health/quality of life by replacing failing septic systems, reduce contamination of the French Broad River, preserve existing housing units, and allow for the development of new housing (affordable and market-rate) on vacant properties near the new sewer infrastructure.</t>
  </si>
  <si>
    <t xml:space="preserve">40-50 new affordable rental units on City-owned Azalea site and sewer extension to 125 other primarily residential parcels </t>
  </si>
  <si>
    <t>Sewer extention to a 7.8 acre parcel on Woodland Terrace that is owned by Transylvania Habitat for Humanity. Development is anticipated to include up to 47 new affordable units.</t>
  </si>
  <si>
    <t xml:space="preserve">Infrastructure to serve 10-20 units on Cashiers Valley Rd developed by Housing Assistance Corporation. In July 2025, City entered into development agreement with HAC to convey property and extend infrastructure along Cashier's Valley Road in exchange for the development of 10-20 affordable for-sale homes. </t>
  </si>
  <si>
    <t xml:space="preserve">In March 2025, City loaned developer Commonwealth Co. $1,169,000 in gap financing for the 42-unit affordable housing development on Asheville Hwy. Project was first new construction LIHTC project in the County in 13 years. </t>
  </si>
  <si>
    <t>Property appraised at $630,000; conveyed at no cost</t>
  </si>
  <si>
    <t>Affordable Housing Assessment / Azalea Avenue Site</t>
  </si>
  <si>
    <t xml:space="preserve">40-50 new affordable rental units </t>
  </si>
  <si>
    <t>In March 2025, City loaned developer Commonwealth Co. $1,169,000 in gap financing for the 42-unit affordable housing development on Asheville Hwy. Project was first new construction LIHTC project in the County in 13 years.</t>
  </si>
  <si>
    <t>In 2023, the City contracted DFI to conduct a housing needs assessment, identify potential sites for an affordable housing development, conduct a site-suitability analysis, and assist the City in soliciting a developer to construct the project. This included geotechnical, architectural, and financial feasibility assessments. In April 2025, the City purchased 3.8 acres on Azalea Ave and Old Hendersonville Hwy for the creation of 40-50 new affordable rental units. DFI determined that even with a LIHTC award the funding gap would be around $700,000. Sewer is REQUIRED before pursuing LIHTC funding.</t>
  </si>
  <si>
    <t>2 years (design, easement acquisition, construction, and connections to existing housing)</t>
  </si>
  <si>
    <t>18 months (design, construction, connection to existing housing)</t>
  </si>
  <si>
    <t>Approximate 
Project Timeline</t>
  </si>
  <si>
    <t>Program to provide property tax relief for low-income homeowners. Proposed project, currently unfunded.</t>
  </si>
  <si>
    <t xml:space="preserve">Program to support low-income homeowners in repairing and maintaining their homes. Intended to coincide with the Azalea / Rhododendron neighborhood sewer extension project to ensure existing residents are able to remain in the neighborhood. Proposed project, currently unfunded.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</si>
</sst>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8" x14ac:knownFonts="1">
    <font>
      <sz val="11"/>
      <color theme="1"/>
      <name val="Cambria"/>
      <family val="2"/>
      <scheme val="minor"/>
    </font>
    <font>
      <b/>
      <sz val="12"/>
      <color theme="1"/>
      <name val="Cambria"/>
      <family val="2"/>
      <scheme val="minor"/>
    </font>
    <font>
      <b/>
      <sz val="14"/>
      <color theme="1"/>
      <name val="Cambria"/>
      <family val="2"/>
      <scheme val="minor"/>
    </font>
    <font>
      <b/>
      <sz val="11"/>
      <color theme="1"/>
      <name val="Cambria"/>
      <family val="1"/>
      <scheme val="minor"/>
    </font>
    <font>
      <sz val="11"/>
      <color theme="1"/>
      <name val="Cambria"/>
      <family val="1"/>
      <scheme val="minor"/>
    </font>
    <font>
      <sz val="11"/>
      <color indexed="8"/>
      <name val="Aptos Narrow"/>
      <family val="2"/>
    </font>
    <font>
      <i/>
      <sz val="11"/>
      <color theme="1"/>
      <name val="Cambria"/>
      <family val="1"/>
      <scheme val="minor"/>
    </font>
    <font>
      <b/>
      <i/>
      <sz val="11"/>
      <color theme="1"/>
      <name val="Cambria"/>
      <family val="1"/>
      <scheme val="minor"/>
    </font>
  </fonts>
  <fills count="5">
    <fill>
      <patternFill patternType="none"/>
    </fill>
    <fill>
      <patternFill patternType="gray125"/>
    </fill>
    <fill>
      <patternFill patternType="solid">
        <fgColor theme="6" tint="0.79998168889431442"/>
        <bgColor indexed="64"/>
      </patternFill>
    </fill>
    <fill>
      <patternFill patternType="solid">
        <fgColor theme="0" tint="-0.249977111117893"/>
        <bgColor indexed="64"/>
      </patternFill>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2">
    <xf numFmtId="0" fontId="0" fillId="0" borderId="0"/>
    <xf numFmtId="0" fontId="5" fillId="0" borderId="0" applyNumberFormat="0" applyFill="0" applyBorder="0" applyProtection="0"/>
  </cellStyleXfs>
  <cellXfs count="53">
    <xf numFmtId="0" fontId="0" fillId="0" borderId="0" xfId="0"/>
    <xf numFmtId="0" fontId="0" fillId="0" borderId="0" xfId="0" applyAlignment="1">
      <alignment horizontal="left" vertical="top" wrapText="1"/>
    </xf>
    <xf numFmtId="0" fontId="0" fillId="0" borderId="0" xfId="0" applyAlignment="1">
      <alignment vertical="top"/>
    </xf>
    <xf numFmtId="0" fontId="0" fillId="0" borderId="0" xfId="0" applyAlignment="1">
      <alignment horizontal="left" vertical="top" wrapText="1"/>
    </xf>
    <xf numFmtId="0" fontId="0" fillId="4" borderId="0" xfId="0" applyFill="1" applyAlignment="1">
      <alignment horizontal="left" vertical="top" wrapText="1"/>
    </xf>
    <xf numFmtId="0" fontId="0" fillId="0" borderId="0" xfId="0" applyAlignment="1">
      <alignment horizontal="left" vertical="top"/>
    </xf>
    <xf numFmtId="0" fontId="0" fillId="4" borderId="0" xfId="0" applyFill="1" applyAlignment="1">
      <alignment horizontal="left" vertical="top"/>
    </xf>
    <xf numFmtId="0" fontId="0" fillId="0" borderId="0" xfId="0" applyAlignment="1">
      <alignment horizontal="left" vertical="center"/>
    </xf>
    <xf numFmtId="0" fontId="1" fillId="0" borderId="0" xfId="0" applyFont="1" applyAlignment="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3" fillId="2" borderId="0" xfId="0" applyFont="1" applyFill="1" applyAlignment="1">
      <alignment horizontal="center" vertical="center" wrapText="1"/>
    </xf>
    <xf numFmtId="0" fontId="3" fillId="3" borderId="0" xfId="0" applyFont="1" applyFill="1" applyAlignment="1">
      <alignment horizontal="center" vertical="center" wrapText="1"/>
    </xf>
    <xf numFmtId="0" fontId="3"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3" borderId="0" xfId="0" applyFill="1" applyAlignment="1">
      <alignment horizontal="center" vertical="center"/>
    </xf>
    <xf numFmtId="0" fontId="0" fillId="4" borderId="0" xfId="0" applyFill="1" applyAlignment="1">
      <alignment horizontal="center" vertical="center"/>
    </xf>
    <xf numFmtId="6" fontId="4" fillId="4" borderId="0" xfId="0" applyNumberFormat="1" applyFont="1" applyFill="1" applyAlignment="1">
      <alignment horizontal="center" vertical="center"/>
    </xf>
    <xf numFmtId="0" fontId="0" fillId="4" borderId="0" xfId="0" applyFill="1" applyAlignment="1">
      <alignment vertical="center" wrapText="1"/>
    </xf>
    <xf numFmtId="6" fontId="4" fillId="0" borderId="0" xfId="0" applyNumberFormat="1" applyFont="1" applyAlignment="1">
      <alignment horizontal="center" vertical="center"/>
    </xf>
    <xf numFmtId="1" fontId="4" fillId="0" borderId="0" xfId="0" applyNumberFormat="1" applyFont="1" applyAlignment="1">
      <alignment horizontal="center" vertical="center"/>
    </xf>
    <xf numFmtId="1" fontId="4" fillId="4" borderId="0" xfId="0" applyNumberFormat="1" applyFont="1" applyFill="1" applyAlignment="1">
      <alignment horizontal="center" vertical="center"/>
    </xf>
    <xf numFmtId="0" fontId="6" fillId="0" borderId="0" xfId="0" applyFont="1" applyAlignment="1">
      <alignment horizontal="left" vertical="center" wrapText="1"/>
    </xf>
    <xf numFmtId="0" fontId="0" fillId="0" borderId="0" xfId="0" applyAlignment="1">
      <alignment horizontal="left" vertical="center" indent="1"/>
    </xf>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7" fillId="4" borderId="0" xfId="0" applyFont="1" applyFill="1" applyAlignment="1">
      <alignment vertical="center" wrapText="1"/>
    </xf>
    <xf numFmtId="0" fontId="7" fillId="4" borderId="0" xfId="0" applyFont="1" applyFill="1" applyAlignment="1">
      <alignment vertical="center"/>
    </xf>
    <xf numFmtId="0" fontId="7" fillId="4" borderId="0" xfId="0" applyFont="1" applyFill="1" applyAlignment="1">
      <alignment horizontal="left" vertical="center"/>
    </xf>
    <xf numFmtId="0" fontId="3"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0" fillId="3" borderId="0" xfId="0" applyFill="1" applyAlignment="1">
      <alignment horizontal="center" vertical="top"/>
    </xf>
    <xf numFmtId="6" fontId="4" fillId="0" borderId="0" xfId="0" applyNumberFormat="1" applyFont="1" applyAlignment="1">
      <alignment horizontal="center" vertical="top"/>
    </xf>
    <xf numFmtId="1" fontId="4" fillId="0" borderId="0" xfId="0" applyNumberFormat="1" applyFont="1" applyAlignment="1">
      <alignment horizontal="center" vertical="top"/>
    </xf>
    <xf numFmtId="0" fontId="0" fillId="0" borderId="0" xfId="0" applyAlignment="1">
      <alignment horizontal="center" vertical="top"/>
    </xf>
    <xf numFmtId="0" fontId="0" fillId="0" borderId="0" xfId="0" applyAlignment="1">
      <alignment horizontal="left" vertical="top" indent="1"/>
    </xf>
    <xf numFmtId="0" fontId="0" fillId="3" borderId="0" xfId="0" applyFill="1" applyAlignment="1">
      <alignment vertical="top"/>
    </xf>
    <xf numFmtId="1" fontId="4" fillId="0" borderId="0" xfId="0" applyNumberFormat="1" applyFont="1" applyAlignment="1">
      <alignment horizontal="center" vertical="top" wrapText="1"/>
    </xf>
    <xf numFmtId="0" fontId="0" fillId="0" borderId="0" xfId="0" applyFill="1" applyAlignment="1">
      <alignment horizontal="left" vertical="top" indent="1"/>
    </xf>
    <xf numFmtId="0" fontId="3" fillId="2" borderId="0" xfId="0" applyFont="1" applyFill="1" applyBorder="1" applyAlignment="1">
      <alignment horizontal="center" vertical="top"/>
    </xf>
    <xf numFmtId="0" fontId="3" fillId="2" borderId="0" xfId="0" applyFont="1" applyFill="1" applyBorder="1" applyAlignment="1">
      <alignment horizontal="center" vertical="top" wrapText="1"/>
    </xf>
    <xf numFmtId="0" fontId="3" fillId="2" borderId="1" xfId="0" applyFont="1" applyFill="1" applyBorder="1" applyAlignment="1">
      <alignment horizontal="center" vertical="top"/>
    </xf>
    <xf numFmtId="0" fontId="3" fillId="2" borderId="1" xfId="0" applyFont="1" applyFill="1" applyBorder="1" applyAlignment="1">
      <alignment horizontal="center" vertical="top" wrapText="1"/>
    </xf>
    <xf numFmtId="0" fontId="6" fillId="0" borderId="0" xfId="0" applyFont="1" applyAlignment="1">
      <alignment horizontal="left" vertical="top"/>
    </xf>
    <xf numFmtId="0" fontId="7" fillId="4" borderId="0" xfId="0" applyFont="1" applyFill="1" applyAlignment="1">
      <alignment vertical="top"/>
    </xf>
    <xf numFmtId="6" fontId="4" fillId="4" borderId="0" xfId="0" applyNumberFormat="1" applyFont="1" applyFill="1" applyAlignment="1">
      <alignment horizontal="center" vertical="top"/>
    </xf>
    <xf numFmtId="1" fontId="4" fillId="4" borderId="0" xfId="0" applyNumberFormat="1" applyFont="1" applyFill="1" applyAlignment="1">
      <alignment horizontal="center" vertical="top"/>
    </xf>
    <xf numFmtId="0" fontId="0" fillId="4" borderId="0" xfId="0" applyFill="1" applyAlignment="1">
      <alignment horizontal="center" vertical="top"/>
    </xf>
    <xf numFmtId="0" fontId="7" fillId="4" borderId="0" xfId="0" applyFont="1" applyFill="1" applyAlignment="1">
      <alignment horizontal="left" vertical="top"/>
    </xf>
    <xf numFmtId="6" fontId="6" fillId="0" borderId="0" xfId="0" applyNumberFormat="1" applyFont="1" applyAlignment="1">
      <alignment horizontal="center" vertical="top"/>
    </xf>
  </cellXfs>
  <cellStyles count="2">
    <cellStyle name="Normal" xfId="0" builtinId="0"/>
    <cellStyle name="Normal 2" xfId="1" xr:uid="{E548F42C-A324-4575-9024-B2BD609630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BREVARD">
      <a:dk1>
        <a:sysClr val="windowText" lastClr="000000"/>
      </a:dk1>
      <a:lt1>
        <a:sysClr val="window" lastClr="FFFFFF"/>
      </a:lt1>
      <a:dk2>
        <a:srgbClr val="45281B"/>
      </a:dk2>
      <a:lt2>
        <a:srgbClr val="E7E6E6"/>
      </a:lt2>
      <a:accent1>
        <a:srgbClr val="0B7FB6"/>
      </a:accent1>
      <a:accent2>
        <a:srgbClr val="68B554"/>
      </a:accent2>
      <a:accent3>
        <a:srgbClr val="2FB4D0"/>
      </a:accent3>
      <a:accent4>
        <a:srgbClr val="B09B82"/>
      </a:accent4>
      <a:accent5>
        <a:srgbClr val="007643"/>
      </a:accent5>
      <a:accent6>
        <a:srgbClr val="45281B"/>
      </a:accent6>
      <a:hlink>
        <a:srgbClr val="0563C1"/>
      </a:hlink>
      <a:folHlink>
        <a:srgbClr val="954F72"/>
      </a:folHlink>
    </a:clrScheme>
    <a:fontScheme name="BREVARD">
      <a:majorFont>
        <a:latin typeface="Cambria"/>
        <a:ea typeface=""/>
        <a:cs typeface=""/>
      </a:majorFont>
      <a:minorFont>
        <a:latin typeface="Cambri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2E7A9-A3B5-4B4E-9C16-2F5D69A4DADA}">
  <dimension ref="A1:J53"/>
  <sheetViews>
    <sheetView tabSelected="1" zoomScaleNormal="100" workbookViewId="0">
      <selection activeCell="A2" sqref="A2"/>
    </sheetView>
  </sheetViews>
  <sheetFormatPr defaultRowHeight="13.8" x14ac:dyDescent="0.25"/>
  <cols>
    <col min="1" max="1" width="52.296875" style="11" customWidth="1"/>
    <col min="2" max="2" width="0.59765625" style="9" customWidth="1"/>
    <col min="3" max="3" width="12.69921875" style="10" customWidth="1"/>
    <col min="4" max="4" width="9.5" style="10" customWidth="1"/>
    <col min="5" max="5" width="22.796875" style="10" customWidth="1"/>
    <col min="6" max="6" width="12.69921875" style="9" customWidth="1"/>
    <col min="7" max="7" width="0.59765625" style="9" customWidth="1"/>
    <col min="8" max="8" width="43.8984375" style="11" customWidth="1"/>
    <col min="9" max="10" width="18.3984375" style="11" customWidth="1"/>
    <col min="11" max="16384" width="8.796875" style="11"/>
  </cols>
  <sheetData>
    <row r="1" spans="1:10" ht="15" x14ac:dyDescent="0.25">
      <c r="A1" s="8" t="s">
        <v>0</v>
      </c>
    </row>
    <row r="2" spans="1:10" ht="17.399999999999999" x14ac:dyDescent="0.25">
      <c r="A2" s="12"/>
    </row>
    <row r="3" spans="1:10" x14ac:dyDescent="0.25">
      <c r="A3" s="13" t="s">
        <v>1</v>
      </c>
      <c r="B3" s="18"/>
      <c r="C3" s="13" t="s">
        <v>17</v>
      </c>
      <c r="D3" s="15" t="s">
        <v>19</v>
      </c>
      <c r="E3" s="15" t="s">
        <v>36</v>
      </c>
      <c r="F3" s="13" t="s">
        <v>2</v>
      </c>
      <c r="G3" s="14"/>
      <c r="H3" s="33" t="s">
        <v>51</v>
      </c>
      <c r="I3" s="15" t="s">
        <v>46</v>
      </c>
      <c r="J3" s="15" t="s">
        <v>66</v>
      </c>
    </row>
    <row r="4" spans="1:10" x14ac:dyDescent="0.25">
      <c r="A4" s="16"/>
      <c r="B4" s="18"/>
      <c r="C4" s="16"/>
      <c r="D4" s="16"/>
      <c r="E4" s="16"/>
      <c r="F4" s="16"/>
      <c r="G4" s="17"/>
      <c r="H4" s="32"/>
      <c r="I4" s="16"/>
      <c r="J4" s="16"/>
    </row>
    <row r="5" spans="1:10" x14ac:dyDescent="0.25">
      <c r="B5" s="18"/>
      <c r="G5" s="18"/>
    </row>
    <row r="6" spans="1:10" x14ac:dyDescent="0.25">
      <c r="A6" s="29" t="s">
        <v>26</v>
      </c>
      <c r="B6" s="18"/>
      <c r="C6" s="20"/>
      <c r="D6" s="20"/>
      <c r="E6" s="20"/>
      <c r="F6" s="19"/>
      <c r="G6" s="18"/>
      <c r="H6" s="21"/>
      <c r="I6" s="21"/>
      <c r="J6" s="21"/>
    </row>
    <row r="7" spans="1:10" x14ac:dyDescent="0.25">
      <c r="A7" s="38" t="s">
        <v>24</v>
      </c>
      <c r="B7" s="34"/>
      <c r="C7" s="35">
        <v>95000</v>
      </c>
      <c r="D7" s="36">
        <v>2024</v>
      </c>
      <c r="E7" s="36" t="s">
        <v>32</v>
      </c>
      <c r="F7" s="37" t="s">
        <v>6</v>
      </c>
      <c r="G7" s="18"/>
      <c r="H7" s="1" t="s">
        <v>54</v>
      </c>
      <c r="I7" s="1" t="s">
        <v>44</v>
      </c>
      <c r="J7" s="1" t="s">
        <v>65</v>
      </c>
    </row>
    <row r="8" spans="1:10" ht="157.19999999999999" customHeight="1" x14ac:dyDescent="0.25">
      <c r="A8" s="38" t="s">
        <v>12</v>
      </c>
      <c r="B8" s="34"/>
      <c r="C8" s="35">
        <v>1744231</v>
      </c>
      <c r="D8" s="36">
        <v>2024</v>
      </c>
      <c r="E8" s="36" t="s">
        <v>32</v>
      </c>
      <c r="F8" s="37" t="s">
        <v>6</v>
      </c>
      <c r="G8" s="18"/>
      <c r="H8" s="1"/>
      <c r="I8" s="1"/>
      <c r="J8" s="1"/>
    </row>
    <row r="9" spans="1:10" x14ac:dyDescent="0.25">
      <c r="B9" s="18"/>
      <c r="C9" s="22"/>
      <c r="D9" s="23"/>
      <c r="E9" s="23"/>
      <c r="G9" s="18"/>
      <c r="H9" s="3"/>
      <c r="I9" s="3"/>
      <c r="J9" s="3"/>
    </row>
    <row r="10" spans="1:10" x14ac:dyDescent="0.25">
      <c r="A10" s="30" t="s">
        <v>23</v>
      </c>
      <c r="B10" s="18"/>
      <c r="C10" s="20"/>
      <c r="D10" s="20"/>
      <c r="E10" s="20"/>
      <c r="F10" s="19"/>
      <c r="G10" s="18"/>
      <c r="H10" s="4"/>
      <c r="I10" s="4"/>
      <c r="J10" s="4"/>
    </row>
    <row r="11" spans="1:10" ht="13.8" customHeight="1" x14ac:dyDescent="0.25">
      <c r="A11" s="26" t="s">
        <v>24</v>
      </c>
      <c r="B11" s="18"/>
      <c r="C11" s="22">
        <v>567500</v>
      </c>
      <c r="D11" s="23">
        <v>2025</v>
      </c>
      <c r="E11" s="23" t="s">
        <v>32</v>
      </c>
      <c r="F11" s="9" t="s">
        <v>6</v>
      </c>
      <c r="G11" s="18"/>
      <c r="H11" s="1" t="s">
        <v>53</v>
      </c>
      <c r="I11" s="1" t="s">
        <v>55</v>
      </c>
      <c r="J11" s="1" t="s">
        <v>64</v>
      </c>
    </row>
    <row r="12" spans="1:10" ht="124.2" customHeight="1" x14ac:dyDescent="0.25">
      <c r="A12" s="38" t="s">
        <v>12</v>
      </c>
      <c r="B12" s="34"/>
      <c r="C12" s="35">
        <v>4475735</v>
      </c>
      <c r="D12" s="36">
        <v>2025</v>
      </c>
      <c r="E12" s="36" t="s">
        <v>32</v>
      </c>
      <c r="F12" s="37" t="s">
        <v>6</v>
      </c>
      <c r="G12" s="18"/>
      <c r="H12" s="1"/>
      <c r="I12" s="1"/>
      <c r="J12" s="1"/>
    </row>
    <row r="13" spans="1:10" x14ac:dyDescent="0.25">
      <c r="A13" s="7"/>
      <c r="B13" s="18"/>
      <c r="C13" s="22"/>
      <c r="D13" s="23"/>
      <c r="E13" s="23"/>
      <c r="G13" s="18"/>
      <c r="H13" s="3"/>
      <c r="I13" s="3"/>
      <c r="J13" s="3"/>
    </row>
    <row r="14" spans="1:10" x14ac:dyDescent="0.25">
      <c r="A14" s="30" t="s">
        <v>4</v>
      </c>
      <c r="B14" s="18"/>
      <c r="C14" s="20"/>
      <c r="D14" s="24"/>
      <c r="E14" s="24"/>
      <c r="F14" s="19"/>
      <c r="G14" s="18"/>
      <c r="H14" s="4"/>
      <c r="I14" s="4"/>
      <c r="J14" s="4"/>
    </row>
    <row r="15" spans="1:10" x14ac:dyDescent="0.25">
      <c r="A15" s="26" t="s">
        <v>24</v>
      </c>
      <c r="B15" s="18"/>
      <c r="C15" s="22">
        <v>113000</v>
      </c>
      <c r="D15" s="23">
        <v>2024</v>
      </c>
      <c r="E15" s="23" t="s">
        <v>32</v>
      </c>
      <c r="F15" s="9" t="s">
        <v>6</v>
      </c>
      <c r="G15" s="18"/>
      <c r="H15" s="1" t="s">
        <v>56</v>
      </c>
      <c r="I15" s="1" t="s">
        <v>52</v>
      </c>
      <c r="J15" s="1" t="s">
        <v>49</v>
      </c>
    </row>
    <row r="16" spans="1:10" ht="40.799999999999997" customHeight="1" x14ac:dyDescent="0.25">
      <c r="A16" s="38" t="s">
        <v>12</v>
      </c>
      <c r="B16" s="39"/>
      <c r="C16" s="35">
        <v>523000</v>
      </c>
      <c r="D16" s="36">
        <v>2024</v>
      </c>
      <c r="E16" s="36" t="s">
        <v>32</v>
      </c>
      <c r="F16" s="37" t="s">
        <v>6</v>
      </c>
      <c r="G16" s="18"/>
      <c r="H16" s="1"/>
      <c r="I16" s="1"/>
      <c r="J16" s="1"/>
    </row>
    <row r="17" spans="1:10" x14ac:dyDescent="0.25">
      <c r="B17" s="18"/>
      <c r="C17" s="22"/>
      <c r="D17" s="23"/>
      <c r="E17" s="23"/>
      <c r="G17" s="18"/>
      <c r="H17" s="3"/>
      <c r="I17" s="3"/>
      <c r="J17" s="3"/>
    </row>
    <row r="18" spans="1:10" x14ac:dyDescent="0.25">
      <c r="A18" s="30" t="s">
        <v>11</v>
      </c>
      <c r="B18" s="18"/>
      <c r="C18" s="20"/>
      <c r="D18" s="24"/>
      <c r="E18" s="24"/>
      <c r="F18" s="19"/>
      <c r="G18" s="18"/>
      <c r="H18" s="4"/>
      <c r="I18" s="4"/>
      <c r="J18" s="4"/>
    </row>
    <row r="19" spans="1:10" ht="27.6" x14ac:dyDescent="0.25">
      <c r="A19" s="38" t="s">
        <v>28</v>
      </c>
      <c r="B19" s="34"/>
      <c r="C19" s="35">
        <v>40000</v>
      </c>
      <c r="D19" s="36">
        <v>2025</v>
      </c>
      <c r="E19" s="40" t="s">
        <v>33</v>
      </c>
      <c r="F19" s="37" t="s">
        <v>18</v>
      </c>
      <c r="G19" s="18"/>
      <c r="H19" s="1" t="s">
        <v>57</v>
      </c>
      <c r="I19" s="1" t="s">
        <v>42</v>
      </c>
      <c r="J19" s="1" t="s">
        <v>48</v>
      </c>
    </row>
    <row r="20" spans="1:10" x14ac:dyDescent="0.25">
      <c r="A20" s="38" t="s">
        <v>30</v>
      </c>
      <c r="B20" s="34"/>
      <c r="C20" s="35">
        <v>332900</v>
      </c>
      <c r="D20" s="36">
        <v>2025</v>
      </c>
      <c r="E20" s="36" t="s">
        <v>34</v>
      </c>
      <c r="F20" s="37" t="s">
        <v>6</v>
      </c>
      <c r="G20" s="18"/>
      <c r="H20" s="1"/>
      <c r="I20" s="1"/>
      <c r="J20" s="1"/>
    </row>
    <row r="21" spans="1:10" x14ac:dyDescent="0.25">
      <c r="A21" s="41" t="s">
        <v>29</v>
      </c>
      <c r="B21" s="34"/>
      <c r="C21" s="35">
        <v>244500</v>
      </c>
      <c r="D21" s="36">
        <v>2025</v>
      </c>
      <c r="E21" s="36" t="s">
        <v>34</v>
      </c>
      <c r="F21" s="37" t="s">
        <v>6</v>
      </c>
      <c r="G21" s="18"/>
      <c r="H21" s="1"/>
      <c r="I21" s="1"/>
      <c r="J21" s="1"/>
    </row>
    <row r="22" spans="1:10" ht="30.6" customHeight="1" x14ac:dyDescent="0.25">
      <c r="A22" s="41" t="s">
        <v>31</v>
      </c>
      <c r="B22" s="34"/>
      <c r="C22" s="35">
        <v>163950</v>
      </c>
      <c r="D22" s="36">
        <v>2025</v>
      </c>
      <c r="E22" s="36" t="s">
        <v>34</v>
      </c>
      <c r="F22" s="37" t="s">
        <v>6</v>
      </c>
      <c r="G22" s="18"/>
      <c r="H22" s="1"/>
      <c r="I22" s="1"/>
      <c r="J22" s="1"/>
    </row>
    <row r="23" spans="1:10" x14ac:dyDescent="0.25">
      <c r="A23" s="26"/>
      <c r="B23" s="18"/>
      <c r="C23" s="22"/>
      <c r="D23" s="23"/>
      <c r="E23" s="23"/>
      <c r="G23" s="18"/>
      <c r="H23" s="3"/>
      <c r="I23" s="3"/>
      <c r="J23" s="3"/>
    </row>
    <row r="24" spans="1:10" x14ac:dyDescent="0.25">
      <c r="A24" s="30" t="s">
        <v>22</v>
      </c>
      <c r="B24" s="18"/>
      <c r="C24" s="20"/>
      <c r="D24" s="24"/>
      <c r="E24" s="24"/>
      <c r="F24" s="19"/>
      <c r="G24" s="18"/>
      <c r="H24" s="4"/>
      <c r="I24" s="4"/>
      <c r="J24" s="4"/>
    </row>
    <row r="25" spans="1:10" ht="69" x14ac:dyDescent="0.25">
      <c r="A25" s="38" t="s">
        <v>15</v>
      </c>
      <c r="B25" s="34"/>
      <c r="C25" s="35">
        <v>387119</v>
      </c>
      <c r="D25" s="36" t="s">
        <v>20</v>
      </c>
      <c r="E25" s="40" t="s">
        <v>35</v>
      </c>
      <c r="F25" s="37" t="s">
        <v>18</v>
      </c>
      <c r="G25" s="18"/>
      <c r="H25" s="3" t="s">
        <v>62</v>
      </c>
      <c r="I25" s="3" t="s">
        <v>43</v>
      </c>
      <c r="J25" s="3" t="s">
        <v>41</v>
      </c>
    </row>
    <row r="26" spans="1:10" x14ac:dyDescent="0.25">
      <c r="B26" s="18"/>
      <c r="C26" s="22"/>
      <c r="D26" s="23"/>
      <c r="E26" s="23"/>
      <c r="G26" s="18"/>
      <c r="H26" s="3"/>
      <c r="I26" s="3"/>
      <c r="J26" s="3"/>
    </row>
    <row r="27" spans="1:10" x14ac:dyDescent="0.25">
      <c r="B27" s="18"/>
      <c r="G27" s="18"/>
      <c r="H27" s="5"/>
      <c r="I27" s="5"/>
      <c r="J27" s="5"/>
    </row>
    <row r="28" spans="1:10" x14ac:dyDescent="0.25">
      <c r="C28" s="22"/>
      <c r="D28" s="22"/>
      <c r="E28" s="22"/>
      <c r="H28" s="5"/>
      <c r="I28" s="5"/>
      <c r="J28" s="5"/>
    </row>
    <row r="29" spans="1:10" ht="15" x14ac:dyDescent="0.25">
      <c r="A29" s="8" t="s">
        <v>7</v>
      </c>
      <c r="H29" s="5"/>
      <c r="I29" s="5"/>
      <c r="J29" s="5"/>
    </row>
    <row r="30" spans="1:10" ht="17.399999999999999" x14ac:dyDescent="0.25">
      <c r="A30" s="12"/>
      <c r="H30" s="5"/>
      <c r="I30" s="5"/>
      <c r="J30" s="5"/>
    </row>
    <row r="31" spans="1:10" x14ac:dyDescent="0.25">
      <c r="A31" s="13" t="s">
        <v>1</v>
      </c>
      <c r="B31" s="14"/>
      <c r="C31" s="13" t="s">
        <v>17</v>
      </c>
      <c r="D31" s="13" t="s">
        <v>19</v>
      </c>
      <c r="E31" s="28"/>
      <c r="F31" s="13" t="s">
        <v>2</v>
      </c>
      <c r="G31" s="14"/>
      <c r="H31" s="42" t="s">
        <v>51</v>
      </c>
      <c r="I31" s="43" t="s">
        <v>46</v>
      </c>
      <c r="J31" s="43" t="s">
        <v>66</v>
      </c>
    </row>
    <row r="32" spans="1:10" x14ac:dyDescent="0.25">
      <c r="A32" s="16"/>
      <c r="B32" s="18"/>
      <c r="C32" s="16"/>
      <c r="D32" s="16"/>
      <c r="E32" s="27"/>
      <c r="F32" s="16"/>
      <c r="G32" s="18"/>
      <c r="H32" s="44"/>
      <c r="I32" s="45"/>
      <c r="J32" s="45"/>
    </row>
    <row r="33" spans="1:10" x14ac:dyDescent="0.25">
      <c r="B33" s="18"/>
      <c r="G33" s="18"/>
      <c r="H33" s="5"/>
      <c r="I33" s="5"/>
      <c r="J33" s="5"/>
    </row>
    <row r="34" spans="1:10" x14ac:dyDescent="0.25">
      <c r="A34" s="31" t="s">
        <v>60</v>
      </c>
      <c r="B34" s="18"/>
      <c r="C34" s="20"/>
      <c r="D34" s="24"/>
      <c r="E34" s="24"/>
      <c r="F34" s="19"/>
      <c r="G34" s="18"/>
      <c r="H34" s="6"/>
      <c r="I34" s="6"/>
      <c r="J34" s="6"/>
    </row>
    <row r="35" spans="1:10" ht="27.6" x14ac:dyDescent="0.25">
      <c r="A35" s="38" t="s">
        <v>3</v>
      </c>
      <c r="B35" s="34"/>
      <c r="C35" s="35">
        <v>90000</v>
      </c>
      <c r="D35" s="36" t="s">
        <v>20</v>
      </c>
      <c r="E35" s="40" t="s">
        <v>37</v>
      </c>
      <c r="F35" s="37" t="s">
        <v>21</v>
      </c>
      <c r="G35" s="18"/>
      <c r="H35" s="1" t="s">
        <v>63</v>
      </c>
      <c r="I35" s="1" t="s">
        <v>61</v>
      </c>
      <c r="J35" s="1" t="s">
        <v>50</v>
      </c>
    </row>
    <row r="36" spans="1:10" ht="27.6" x14ac:dyDescent="0.25">
      <c r="A36" s="38" t="s">
        <v>8</v>
      </c>
      <c r="B36" s="34"/>
      <c r="C36" s="35">
        <v>1100000</v>
      </c>
      <c r="D36" s="36" t="s">
        <v>20</v>
      </c>
      <c r="E36" s="40" t="s">
        <v>40</v>
      </c>
      <c r="F36" s="37" t="s">
        <v>18</v>
      </c>
      <c r="G36" s="18"/>
      <c r="H36" s="1"/>
      <c r="I36" s="1"/>
      <c r="J36" s="1"/>
    </row>
    <row r="37" spans="1:10" ht="27.6" x14ac:dyDescent="0.25">
      <c r="A37" s="38" t="s">
        <v>9</v>
      </c>
      <c r="B37" s="34"/>
      <c r="C37" s="35">
        <f>9040+1500</f>
        <v>10540</v>
      </c>
      <c r="D37" s="36" t="s">
        <v>20</v>
      </c>
      <c r="E37" s="40" t="s">
        <v>37</v>
      </c>
      <c r="F37" s="37" t="s">
        <v>21</v>
      </c>
      <c r="G37" s="18"/>
      <c r="H37" s="1"/>
      <c r="I37" s="1"/>
      <c r="J37" s="1"/>
    </row>
    <row r="38" spans="1:10" ht="27.6" x14ac:dyDescent="0.25">
      <c r="A38" s="38" t="s">
        <v>10</v>
      </c>
      <c r="B38" s="34"/>
      <c r="C38" s="35">
        <v>30000</v>
      </c>
      <c r="D38" s="36" t="s">
        <v>20</v>
      </c>
      <c r="E38" s="40" t="s">
        <v>37</v>
      </c>
      <c r="F38" s="37" t="s">
        <v>21</v>
      </c>
      <c r="G38" s="18"/>
      <c r="H38" s="1"/>
      <c r="I38" s="1"/>
      <c r="J38" s="1"/>
    </row>
    <row r="39" spans="1:10" ht="58.2" customHeight="1" x14ac:dyDescent="0.25">
      <c r="A39" s="38" t="s">
        <v>14</v>
      </c>
      <c r="B39" s="34"/>
      <c r="C39" s="35">
        <v>700000</v>
      </c>
      <c r="D39" s="36">
        <v>2025</v>
      </c>
      <c r="E39" s="40" t="s">
        <v>38</v>
      </c>
      <c r="F39" s="37" t="s">
        <v>6</v>
      </c>
      <c r="G39" s="18"/>
      <c r="H39" s="1"/>
      <c r="I39" s="1"/>
      <c r="J39" s="1"/>
    </row>
    <row r="40" spans="1:10" x14ac:dyDescent="0.25">
      <c r="A40" s="2"/>
      <c r="B40" s="34"/>
      <c r="C40" s="35"/>
      <c r="D40" s="36"/>
      <c r="E40" s="36"/>
      <c r="F40" s="37"/>
      <c r="G40" s="18"/>
      <c r="H40" s="5"/>
      <c r="I40" s="5"/>
      <c r="J40" s="5"/>
    </row>
    <row r="41" spans="1:10" x14ac:dyDescent="0.25">
      <c r="A41" s="47" t="s">
        <v>22</v>
      </c>
      <c r="B41" s="34"/>
      <c r="C41" s="48"/>
      <c r="D41" s="49"/>
      <c r="E41" s="49"/>
      <c r="F41" s="50"/>
      <c r="G41" s="18"/>
      <c r="H41" s="6"/>
      <c r="I41" s="6"/>
      <c r="J41" s="6"/>
    </row>
    <row r="42" spans="1:10" ht="69" x14ac:dyDescent="0.25">
      <c r="A42" s="38" t="s">
        <v>39</v>
      </c>
      <c r="B42" s="34"/>
      <c r="C42" s="35">
        <f>1169000-C25</f>
        <v>781881</v>
      </c>
      <c r="D42" s="36" t="s">
        <v>20</v>
      </c>
      <c r="E42" s="40" t="s">
        <v>45</v>
      </c>
      <c r="F42" s="37" t="s">
        <v>18</v>
      </c>
      <c r="G42" s="18"/>
      <c r="H42" s="3" t="s">
        <v>58</v>
      </c>
      <c r="I42" s="3" t="s">
        <v>43</v>
      </c>
      <c r="J42" s="3" t="s">
        <v>41</v>
      </c>
    </row>
    <row r="43" spans="1:10" x14ac:dyDescent="0.25">
      <c r="A43" s="2"/>
      <c r="B43" s="34"/>
      <c r="C43" s="35"/>
      <c r="D43" s="35"/>
      <c r="E43" s="35"/>
      <c r="F43" s="37"/>
      <c r="G43" s="18"/>
      <c r="H43" s="5"/>
      <c r="I43" s="5"/>
      <c r="J43" s="5"/>
    </row>
    <row r="44" spans="1:10" x14ac:dyDescent="0.25">
      <c r="A44" s="47" t="s">
        <v>11</v>
      </c>
      <c r="B44" s="34"/>
      <c r="C44" s="48"/>
      <c r="D44" s="49"/>
      <c r="E44" s="49"/>
      <c r="F44" s="50"/>
      <c r="G44" s="18"/>
      <c r="H44" s="6"/>
      <c r="I44" s="6"/>
      <c r="J44" s="6"/>
    </row>
    <row r="45" spans="1:10" ht="84.6" customHeight="1" x14ac:dyDescent="0.25">
      <c r="A45" s="38" t="s">
        <v>25</v>
      </c>
      <c r="B45" s="34"/>
      <c r="C45" s="35">
        <v>630000</v>
      </c>
      <c r="D45" s="36" t="s">
        <v>20</v>
      </c>
      <c r="E45" s="40" t="s">
        <v>59</v>
      </c>
      <c r="F45" s="37" t="s">
        <v>21</v>
      </c>
      <c r="G45" s="18"/>
      <c r="H45" s="3" t="s">
        <v>57</v>
      </c>
      <c r="I45" s="3" t="s">
        <v>42</v>
      </c>
      <c r="J45" s="3" t="s">
        <v>48</v>
      </c>
    </row>
    <row r="46" spans="1:10" x14ac:dyDescent="0.25">
      <c r="A46" s="2"/>
      <c r="B46" s="34"/>
      <c r="C46" s="35"/>
      <c r="D46" s="35"/>
      <c r="E46" s="35"/>
      <c r="F46" s="37"/>
      <c r="G46" s="18"/>
      <c r="H46" s="5"/>
      <c r="I46" s="5"/>
      <c r="J46" s="5"/>
    </row>
    <row r="47" spans="1:10" x14ac:dyDescent="0.25">
      <c r="A47" s="51" t="s">
        <v>5</v>
      </c>
      <c r="B47" s="34"/>
      <c r="C47" s="48"/>
      <c r="D47" s="49"/>
      <c r="E47" s="49"/>
      <c r="F47" s="50"/>
      <c r="G47" s="18"/>
      <c r="H47" s="6"/>
      <c r="I47" s="6"/>
      <c r="J47" s="6"/>
    </row>
    <row r="48" spans="1:10" ht="27.6" x14ac:dyDescent="0.25">
      <c r="A48" s="38" t="s">
        <v>27</v>
      </c>
      <c r="B48" s="34"/>
      <c r="C48" s="52" t="s">
        <v>16</v>
      </c>
      <c r="D48" s="36" t="s">
        <v>20</v>
      </c>
      <c r="E48" s="36" t="s">
        <v>20</v>
      </c>
      <c r="F48" s="37" t="s">
        <v>6</v>
      </c>
      <c r="G48" s="18"/>
      <c r="H48" s="3" t="s">
        <v>67</v>
      </c>
      <c r="I48" s="46" t="s">
        <v>16</v>
      </c>
      <c r="J48" s="46" t="s">
        <v>16</v>
      </c>
    </row>
    <row r="49" spans="1:10" ht="82.8" x14ac:dyDescent="0.25">
      <c r="A49" s="38" t="s">
        <v>5</v>
      </c>
      <c r="B49" s="34"/>
      <c r="C49" s="52" t="s">
        <v>16</v>
      </c>
      <c r="D49" s="36" t="s">
        <v>20</v>
      </c>
      <c r="E49" s="36" t="s">
        <v>20</v>
      </c>
      <c r="F49" s="37" t="s">
        <v>6</v>
      </c>
      <c r="G49" s="18"/>
      <c r="H49" s="3" t="s">
        <v>68</v>
      </c>
      <c r="I49" s="46" t="s">
        <v>16</v>
      </c>
      <c r="J49" s="46" t="s">
        <v>16</v>
      </c>
    </row>
    <row r="50" spans="1:10" x14ac:dyDescent="0.25">
      <c r="A50" s="2"/>
      <c r="B50" s="34"/>
      <c r="C50" s="35"/>
      <c r="D50" s="36"/>
      <c r="E50" s="36"/>
      <c r="F50" s="37"/>
      <c r="G50" s="18"/>
      <c r="H50" s="5"/>
      <c r="I50" s="5"/>
      <c r="J50" s="5"/>
    </row>
    <row r="51" spans="1:10" x14ac:dyDescent="0.25">
      <c r="H51" s="7"/>
      <c r="I51" s="7"/>
      <c r="J51" s="7"/>
    </row>
    <row r="52" spans="1:10" ht="13.8" customHeight="1" x14ac:dyDescent="0.25">
      <c r="A52" s="25" t="s">
        <v>13</v>
      </c>
      <c r="B52" s="25"/>
      <c r="C52" s="25"/>
      <c r="D52" s="25"/>
      <c r="E52" s="25"/>
      <c r="F52" s="25"/>
      <c r="G52" s="25"/>
      <c r="H52" s="25"/>
      <c r="I52" s="25"/>
      <c r="J52" s="25"/>
    </row>
    <row r="53" spans="1:10" ht="29.4" customHeight="1" x14ac:dyDescent="0.25">
      <c r="A53" s="25" t="s">
        <v>47</v>
      </c>
      <c r="B53" s="25"/>
      <c r="C53" s="25"/>
      <c r="D53" s="25"/>
      <c r="E53" s="25"/>
      <c r="F53" s="25"/>
      <c r="G53" s="25"/>
      <c r="H53" s="25"/>
      <c r="I53" s="25"/>
      <c r="J53" s="25"/>
    </row>
  </sheetData>
  <mergeCells count="32">
    <mergeCell ref="E3:E4"/>
    <mergeCell ref="A52:J52"/>
    <mergeCell ref="A53:J53"/>
    <mergeCell ref="H31:H32"/>
    <mergeCell ref="I31:I32"/>
    <mergeCell ref="J31:J32"/>
    <mergeCell ref="J19:J22"/>
    <mergeCell ref="H19:H22"/>
    <mergeCell ref="I19:I22"/>
    <mergeCell ref="I35:I39"/>
    <mergeCell ref="J35:J39"/>
    <mergeCell ref="H35:H39"/>
    <mergeCell ref="H15:H16"/>
    <mergeCell ref="H7:H8"/>
    <mergeCell ref="I7:I8"/>
    <mergeCell ref="H11:H12"/>
    <mergeCell ref="I11:I12"/>
    <mergeCell ref="J7:J8"/>
    <mergeCell ref="J15:J16"/>
    <mergeCell ref="I15:I16"/>
    <mergeCell ref="J11:J12"/>
    <mergeCell ref="H3:H4"/>
    <mergeCell ref="J3:J4"/>
    <mergeCell ref="I3:I4"/>
    <mergeCell ref="C3:C4"/>
    <mergeCell ref="F3:F4"/>
    <mergeCell ref="A3:A4"/>
    <mergeCell ref="A31:A32"/>
    <mergeCell ref="C31:C32"/>
    <mergeCell ref="D3:D4"/>
    <mergeCell ref="D31:D32"/>
    <mergeCell ref="F31:F3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BE0369AF22894381046CE8DD9F8F7F" ma:contentTypeVersion="3" ma:contentTypeDescription="Create a new document." ma:contentTypeScope="" ma:versionID="9582f34d4ad7ee66b7959f61b8553cc6">
  <xsd:schema xmlns:xsd="http://www.w3.org/2001/XMLSchema" xmlns:xs="http://www.w3.org/2001/XMLSchema" xmlns:p="http://schemas.microsoft.com/office/2006/metadata/properties" xmlns:ns2="f9ccd14b-ff4b-42e1-a10a-b7bc076deb5a" targetNamespace="http://schemas.microsoft.com/office/2006/metadata/properties" ma:root="true" ma:fieldsID="93984916a31f21f8bc9a2b48e738c456" ns2:_="">
    <xsd:import namespace="f9ccd14b-ff4b-42e1-a10a-b7bc076deb5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cd14b-ff4b-42e1-a10a-b7bc076deb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51F881-1A13-441E-95A7-42570DC56C95}"/>
</file>

<file path=customXml/itemProps2.xml><?xml version="1.0" encoding="utf-8"?>
<ds:datastoreItem xmlns:ds="http://schemas.openxmlformats.org/officeDocument/2006/customXml" ds:itemID="{E451236A-25F4-414A-9BDE-BB7AF38EBD56}"/>
</file>

<file path=customXml/itemProps3.xml><?xml version="1.0" encoding="utf-8"?>
<ds:datastoreItem xmlns:ds="http://schemas.openxmlformats.org/officeDocument/2006/customXml" ds:itemID="{F275B526-BE1D-426C-99D4-1DD3C38F07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Housing CIP and Other Projects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Brewer</dc:creator>
  <cp:lastModifiedBy>Emily Brewer</cp:lastModifiedBy>
  <dcterms:created xsi:type="dcterms:W3CDTF">2025-02-12T20:32:48Z</dcterms:created>
  <dcterms:modified xsi:type="dcterms:W3CDTF">2025-09-11T17:48:18Z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0x010100F5BE0369AF22894381046CE8DD9F8F7F</vt:lpwstr>
  </property>
</Properties>
</file>